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l" sheetId="1" state="visible" r:id="rId1"/>
    <sheet name="Data" sheetId="2" state="visible" r:id="rId2"/>
    <sheet name="Countries" sheetId="3" state="visible" r:id="rId3"/>
    <sheet name="Sources &amp; notes" sheetId="4" state="visible" r:id="rId4"/>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
    <numFmt numFmtId="167" formatCode="0.00000"/>
    <numFmt numFmtId="168" formatCode="€#,##0;(€#,##0);&quot;-&quot;"/>
  </numFmts>
  <fonts count="15">
    <font>
      <name val="Calibri"/>
      <family val="2"/>
      <color theme="1"/>
      <sz val="11"/>
      <scheme val="minor"/>
    </font>
    <font>
      <name val="Arial"/>
      <b val="1"/>
    </font>
    <font>
      <name val="Arial"/>
      <b val="1"/>
      <color rgb="00000000"/>
      <sz val="10"/>
    </font>
    <font>
      <name val="Arial"/>
      <color rgb="00000000"/>
    </font>
    <font>
      <name val="Arial"/>
      <color rgb="000000FF"/>
    </font>
    <font>
      <name val="Arial"/>
    </font>
    <font>
      <name val="Arial"/>
      <i val="1"/>
    </font>
    <font>
      <name val="Arial"/>
      <b val="1"/>
      <color rgb="00000000"/>
      <sz val="14"/>
    </font>
    <font>
      <name val="Arial"/>
      <i val="1"/>
      <color rgb="00000000"/>
      <sz val="10"/>
    </font>
    <font>
      <name val="Arial"/>
      <color rgb="00000000"/>
      <sz val="10"/>
    </font>
    <font>
      <name val="Arial"/>
      <b val="1"/>
      <color rgb="00000000"/>
      <sz val="11"/>
    </font>
    <font>
      <name val="Arial"/>
      <color rgb="00008000"/>
      <sz val="10"/>
    </font>
    <font>
      <name val="Arial"/>
      <color rgb="000000FF"/>
      <sz val="10"/>
    </font>
    <font>
      <name val="Arial"/>
      <b val="1"/>
      <color rgb="00000000"/>
      <sz val="12"/>
    </font>
    <font>
      <name val="Arial"/>
      <b val="1"/>
      <color rgb="00008000"/>
      <sz val="10"/>
    </font>
  </fonts>
  <fills count="4">
    <fill>
      <patternFill/>
    </fill>
    <fill>
      <patternFill patternType="gray125"/>
    </fill>
    <fill>
      <patternFill patternType="solid">
        <fgColor rgb="00E7ECF3"/>
      </patternFill>
    </fill>
    <fill>
      <patternFill patternType="solid">
        <fgColor rgb="00FFFF00"/>
      </patternFill>
    </fill>
  </fills>
  <borders count="1">
    <border>
      <left/>
      <right/>
      <top/>
      <bottom/>
      <diagonal/>
    </border>
  </borders>
  <cellStyleXfs count="1">
    <xf numFmtId="0" fontId="0" fillId="0" borderId="0"/>
  </cellStyleXfs>
  <cellXfs count="28">
    <xf numFmtId="0" fontId="0" fillId="0" borderId="0" pivotButton="0" quotePrefix="0" xfId="0"/>
    <xf numFmtId="0" fontId="7" fillId="0" borderId="0" pivotButton="0" quotePrefix="0" xfId="0"/>
    <xf numFmtId="0" fontId="8" fillId="0" borderId="0" pivotButton="0" quotePrefix="0" xfId="0"/>
    <xf numFmtId="0" fontId="9" fillId="0" borderId="0" applyAlignment="1" pivotButton="0" quotePrefix="0" xfId="0">
      <alignment vertical="top" wrapText="1"/>
    </xf>
    <xf numFmtId="0" fontId="10" fillId="0" borderId="0" pivotButton="0" quotePrefix="0" xfId="0"/>
    <xf numFmtId="0" fontId="9" fillId="0" borderId="0" pivotButton="0" quotePrefix="0" xfId="0"/>
    <xf numFmtId="164" fontId="11" fillId="0" borderId="0" pivotButton="0" quotePrefix="0" xfId="0"/>
    <xf numFmtId="168" fontId="9" fillId="0" borderId="0" pivotButton="0" quotePrefix="0" xfId="0"/>
    <xf numFmtId="165" fontId="11" fillId="3" borderId="0" pivotButton="0" quotePrefix="0" xfId="0"/>
    <xf numFmtId="0" fontId="8" fillId="0" borderId="0" applyAlignment="1" pivotButton="0" quotePrefix="0" xfId="0">
      <alignment vertical="top" wrapText="1"/>
    </xf>
    <xf numFmtId="0" fontId="2" fillId="0" borderId="0" pivotButton="0" quotePrefix="0" xfId="0"/>
    <xf numFmtId="0" fontId="2" fillId="2" borderId="0" pivotButton="0" quotePrefix="0" xfId="0"/>
    <xf numFmtId="164" fontId="9" fillId="0" borderId="0" pivotButton="0" quotePrefix="0" xfId="0"/>
    <xf numFmtId="165" fontId="12" fillId="3" borderId="0" pivotButton="0" quotePrefix="0" xfId="0"/>
    <xf numFmtId="0" fontId="1" fillId="2" borderId="0" pivotButton="0" quotePrefix="0" xfId="0"/>
    <xf numFmtId="0" fontId="3" fillId="0" borderId="0" pivotButton="0" quotePrefix="0" xfId="0"/>
    <xf numFmtId="164" fontId="4" fillId="0" borderId="0" pivotButton="0" quotePrefix="0" xfId="0"/>
    <xf numFmtId="0" fontId="5" fillId="0" borderId="0" pivotButton="0" quotePrefix="0" xfId="0"/>
    <xf numFmtId="0" fontId="6" fillId="0" borderId="0" pivotButton="0" quotePrefix="0" xfId="0"/>
    <xf numFmtId="3" fontId="4" fillId="0" borderId="0" pivotButton="0" quotePrefix="0" xfId="0"/>
    <xf numFmtId="165" fontId="5" fillId="0" borderId="0" pivotButton="0" quotePrefix="0" xfId="0"/>
    <xf numFmtId="166" fontId="4" fillId="0" borderId="0" pivotButton="0" quotePrefix="0" xfId="0"/>
    <xf numFmtId="167" fontId="4" fillId="0" borderId="0" pivotButton="0" quotePrefix="0" xfId="0"/>
    <xf numFmtId="168" fontId="4" fillId="0" borderId="0" pivotButton="0" quotePrefix="0" xfId="0"/>
    <xf numFmtId="168" fontId="5" fillId="0" borderId="0" pivotButton="0" quotePrefix="0" xfId="0"/>
    <xf numFmtId="0" fontId="13" fillId="0" borderId="0" pivotButton="0" quotePrefix="0" xfId="0"/>
    <xf numFmtId="168" fontId="14" fillId="0" borderId="0" pivotButton="0" quotePrefix="0" xfId="0"/>
    <xf numFmtId="168"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chart>
    <title>
      <tx>
        <rich>
          <a:bodyPr/>
          <a:p>
            <a:pPr>
              <a:defRPr/>
            </a:pPr>
            <a:r>
              <a:t>2024 turnover, EUR million</a:t>
            </a:r>
          </a:p>
        </rich>
      </tx>
    </title>
    <plotArea>
      <barChart>
        <barDir val="bar"/>
        <grouping val="clustered"/>
        <ser>
          <idx val="0"/>
          <order val="0"/>
          <tx>
            <strRef>
              <f>'Countries'!B3</f>
            </strRef>
          </tx>
          <spPr>
            <a:ln>
              <a:prstDash val="solid"/>
            </a:ln>
          </spPr>
          <cat>
            <numRef>
              <f>'Countries'!$A$4:$A$8</f>
            </numRef>
          </cat>
          <val>
            <numRef>
              <f>'Countries'!$B$4:$B$8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omments/comment1.xml><?xml version="1.0" encoding="utf-8"?>
<comments xmlns="http://schemas.openxmlformats.org/spreadsheetml/2006/main">
  <authors>
    <author>Model</author>
  </authors>
  <commentList>
    <comment ref="B10" authorId="0" shapeId="0">
      <text>
        <t>Default: official 2025 turnover growth of the wider industry (Manufacture of bakery and farinaceous products (SIC 10.7)). Replace with your view.</t>
      </text>
    </comment>
    <comment ref="B11" authorId="0" shapeId="0">
      <text>
        <t>Default: average annual growth of official turnover 2020–2024 (nominal). An assumption, not a forecast. Replace with your view.</t>
      </text>
    </comment>
  </commentList>
</comments>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2</row>
      <rowOff>0</rowOff>
    </from>
    <ext cx="5040000" cy="252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I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3" customWidth="1" min="2" max="2"/>
    <col width="13" customWidth="1" min="3" max="3"/>
    <col width="13" customWidth="1" min="4" max="4"/>
    <col width="13" customWidth="1" min="5" max="5"/>
    <col width="13" customWidth="1" min="6" max="6"/>
    <col width="13" customWidth="1" min="7" max="7"/>
    <col width="13" customWidth="1" min="8" max="8"/>
    <col width="70" customWidth="1" min="9" max="9"/>
  </cols>
  <sheetData>
    <row r="1">
      <c r="A1" s="1" t="inlineStr">
        <is>
          <t>Bread and pastry market size in the UK: model</t>
        </is>
      </c>
    </row>
    <row r="2">
      <c r="A2" s="2" t="inlineStr">
        <is>
          <t>Official industry: Manufacture of bread; manufacture of fresh pastry goods and cakes (NACE C1071). Data last verified 2026-09-24.</t>
        </is>
      </c>
    </row>
    <row r="3" ht="30" customHeight="1">
      <c r="A3" s="3" t="inlineStr">
        <is>
          <t>How to use: change the yellow cells (blue text). Green cells link to sourced figures on the Data sheet. Black cells are formulas. Projections use YOUR assumptions and are not official figures.</t>
        </is>
      </c>
    </row>
    <row r="5">
      <c r="A5" s="4" t="inlineStr">
        <is>
          <t>1. Official market size</t>
        </is>
      </c>
    </row>
    <row r="6">
      <c r="A6" s="5" t="inlineStr">
        <is>
          <t>Market size 2024: total turnover, GBP million</t>
        </is>
      </c>
      <c r="B6" s="6">
        <f>Data!C8</f>
        <v/>
      </c>
      <c r="I6" s="2" t="inlineStr">
        <is>
          <t>Source: ONS abssectionsas, sheet=Section C;cell=E382;sic=10.71;year=2024 (see Data sheet)</t>
        </is>
      </c>
    </row>
    <row r="7">
      <c r="A7" s="5" t="inlineStr">
        <is>
          <t>Same in EUR million (official 2024 average exchange rate)</t>
        </is>
      </c>
      <c r="B7" s="7">
        <f>IFERROR(B6/Data!C23,0)</f>
        <v/>
      </c>
      <c r="I7" s="2" t="inlineStr">
        <is>
          <t>Calculated with the exchange rate on the Data sheet</t>
        </is>
      </c>
    </row>
    <row r="9">
      <c r="A9" s="4" t="inlineStr">
        <is>
          <t>2. Growth assumptions (edit these)</t>
        </is>
      </c>
    </row>
    <row r="10">
      <c r="A10" s="5" t="inlineStr">
        <is>
          <t>Growth in 2025</t>
        </is>
      </c>
      <c r="B10" s="8">
        <f>Data!C19</f>
        <v/>
      </c>
      <c r="I10" s="9" t="inlineStr">
        <is>
          <t>Default: official 2025 turnover growth of the wider industry (Manufacture of bakery and farinaceous products (SIC 10.7)). Replace with your view.</t>
        </is>
      </c>
    </row>
    <row r="11">
      <c r="A11" s="5" t="inlineStr">
        <is>
          <t>Annual growth 2026–2030</t>
        </is>
      </c>
      <c r="B11" s="8">
        <f>Data!C16</f>
        <v/>
      </c>
      <c r="I11" s="9" t="inlineStr">
        <is>
          <t>Default: average annual growth of official turnover 2020–2024 (nominal). An assumption, not a forecast. Replace with your view.</t>
        </is>
      </c>
    </row>
    <row r="13">
      <c r="A13" s="4" t="inlineStr">
        <is>
          <t>3. Projection (your assumptions; not official figures)</t>
        </is>
      </c>
    </row>
    <row r="14">
      <c r="A14" s="10" t="inlineStr">
        <is>
          <t>Year</t>
        </is>
      </c>
      <c r="B14" s="11" t="inlineStr">
        <is>
          <t>2024</t>
        </is>
      </c>
      <c r="C14" s="11" t="inlineStr">
        <is>
          <t>2025</t>
        </is>
      </c>
      <c r="D14" s="11" t="inlineStr">
        <is>
          <t>2026</t>
        </is>
      </c>
      <c r="E14" s="11" t="inlineStr">
        <is>
          <t>2027</t>
        </is>
      </c>
      <c r="F14" s="11" t="inlineStr">
        <is>
          <t>2028</t>
        </is>
      </c>
      <c r="G14" s="11" t="inlineStr">
        <is>
          <t>2029</t>
        </is>
      </c>
      <c r="H14" s="11" t="inlineStr">
        <is>
          <t>2030</t>
        </is>
      </c>
    </row>
    <row r="15">
      <c r="A15" s="10" t="inlineStr">
        <is>
          <t>Market size, GBP million</t>
        </is>
      </c>
      <c r="B15" s="12">
        <f>B6</f>
        <v/>
      </c>
      <c r="C15" s="12">
        <f>B15*(1+$B$10)</f>
        <v/>
      </c>
      <c r="D15" s="12">
        <f>C15*(1+$B$11)</f>
        <v/>
      </c>
      <c r="E15" s="12">
        <f>D15*(1+$B$11)</f>
        <v/>
      </c>
      <c r="F15" s="12">
        <f>E15*(1+$B$11)</f>
        <v/>
      </c>
      <c r="G15" s="12">
        <f>F15*(1+$B$11)</f>
        <v/>
      </c>
      <c r="H15" s="12">
        <f>G15*(1+$B$11)</f>
        <v/>
      </c>
    </row>
    <row r="16">
      <c r="A16" s="5" t="inlineStr">
        <is>
          <t>Basis</t>
        </is>
      </c>
      <c r="B16" s="5" t="inlineStr">
        <is>
          <t>Official</t>
        </is>
      </c>
      <c r="C16" s="5" t="inlineStr">
        <is>
          <t>Projection</t>
        </is>
      </c>
      <c r="D16" s="5" t="inlineStr">
        <is>
          <t>Projection</t>
        </is>
      </c>
      <c r="E16" s="5" t="inlineStr">
        <is>
          <t>Projection</t>
        </is>
      </c>
      <c r="F16" s="5" t="inlineStr">
        <is>
          <t>Projection</t>
        </is>
      </c>
      <c r="G16" s="5" t="inlineStr">
        <is>
          <t>Projection</t>
        </is>
      </c>
      <c r="H16" s="5" t="inlineStr">
        <is>
          <t>Projection</t>
        </is>
      </c>
    </row>
    <row r="18">
      <c r="A18" s="4" t="inlineStr">
        <is>
          <t>4. Your addressable market (optional)</t>
        </is>
      </c>
    </row>
    <row r="19">
      <c r="A19" s="5" t="inlineStr">
        <is>
          <t>Share of the market you can serve (SAM %)</t>
        </is>
      </c>
      <c r="B19" s="13" t="n">
        <v>1</v>
      </c>
      <c r="I19" s="2" t="inlineStr">
        <is>
          <t>Example: 100% = the whole market. Lower it for a region, segment or customer type.</t>
        </is>
      </c>
    </row>
    <row r="20">
      <c r="A20" s="5" t="inlineStr">
        <is>
          <t>Share of that you can realistically win (SOM %)</t>
        </is>
      </c>
      <c r="B20" s="13" t="n">
        <v>0.01</v>
      </c>
      <c r="I20" s="2" t="inlineStr">
        <is>
          <t>Example value (1%). Replace with your own.</t>
        </is>
      </c>
    </row>
    <row r="22">
      <c r="B22" s="11" t="inlineStr">
        <is>
          <t>2024</t>
        </is>
      </c>
      <c r="C22" s="11" t="inlineStr">
        <is>
          <t>2030</t>
        </is>
      </c>
    </row>
    <row r="23">
      <c r="A23" s="5" t="inlineStr">
        <is>
          <t>Serviceable market (SAM), GBP million</t>
        </is>
      </c>
      <c r="B23" s="12">
        <f>B15*$B$19</f>
        <v/>
      </c>
      <c r="C23" s="12">
        <f>H15*$B$19</f>
        <v/>
      </c>
    </row>
    <row r="24">
      <c r="A24" s="5" t="inlineStr">
        <is>
          <t>Obtainable market (SOM), GBP million</t>
        </is>
      </c>
      <c r="B24" s="12">
        <f>B23*$B$20</f>
        <v/>
      </c>
      <c r="C24" s="12">
        <f>C23*$B$20</f>
        <v/>
      </c>
    </row>
    <row r="26" ht="28" customHeight="1">
      <c r="A26" s="9" t="inlineStr">
        <is>
          <t>Projections and SAM/SOM depend entirely on the assumptions above. Only section 1 and the Data sheet contain official figures.</t>
        </is>
      </c>
    </row>
  </sheetData>
  <mergeCells count="2">
    <mergeCell ref="A26:H26"/>
    <mergeCell ref="A3:H3"/>
  </mergeCell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K32"/>
  <sheetViews>
    <sheetView workbookViewId="0">
      <pane ySplit="1" topLeftCell="A2" activePane="bottomLeft" state="frozen"/>
      <selection pane="bottomLeft" activeCell="A1" sqref="A1"/>
    </sheetView>
  </sheetViews>
  <sheetFormatPr baseColWidth="8" defaultRowHeight="15"/>
  <cols>
    <col width="48" customWidth="1" min="1" max="1"/>
    <col width="11" customWidth="1" min="2" max="2"/>
    <col width="16" customWidth="1" min="3" max="3"/>
    <col width="16" customWidth="1" min="4" max="4"/>
    <col width="10" customWidth="1" min="5" max="5"/>
    <col width="11" customWidth="1" min="6" max="6"/>
    <col width="22" customWidth="1" min="7" max="7"/>
    <col width="26" customWidth="1" min="8" max="8"/>
    <col width="44" customWidth="1" min="9" max="9"/>
    <col width="11" customWidth="1" min="10" max="10"/>
    <col width="40" customWidth="1" min="11" max="11"/>
  </cols>
  <sheetData>
    <row r="1">
      <c r="A1" s="14" t="inlineStr">
        <is>
          <t>Item</t>
        </is>
      </c>
      <c r="B1" s="14" t="inlineStr">
        <is>
          <t>Year</t>
        </is>
      </c>
      <c r="C1" s="14" t="inlineStr">
        <is>
          <t>Value</t>
        </is>
      </c>
      <c r="D1" s="14" t="inlineStr">
        <is>
          <t>Unit</t>
        </is>
      </c>
      <c r="E1" s="14" t="inlineStr">
        <is>
          <t>Method</t>
        </is>
      </c>
      <c r="F1" s="14" t="inlineStr">
        <is>
          <t>Confidence</t>
        </is>
      </c>
      <c r="G1" s="14" t="inlineStr">
        <is>
          <t>Publisher flag</t>
        </is>
      </c>
      <c r="H1" s="14" t="inlineStr">
        <is>
          <t>Source</t>
        </is>
      </c>
      <c r="I1" s="14" t="inlineStr">
        <is>
          <t>Cell reference</t>
        </is>
      </c>
      <c r="J1" s="14" t="inlineStr">
        <is>
          <t>Retrieved</t>
        </is>
      </c>
      <c r="K1" s="14" t="inlineStr">
        <is>
          <t>Source link</t>
        </is>
      </c>
    </row>
    <row r="3">
      <c r="A3" s="10" t="inlineStr">
        <is>
          <t>Total turnover (GBP million)</t>
        </is>
      </c>
    </row>
    <row r="4">
      <c r="A4" s="15" t="inlineStr">
        <is>
          <t>Total turnover</t>
        </is>
      </c>
      <c r="B4" s="15" t="inlineStr">
        <is>
          <t>2020</t>
        </is>
      </c>
      <c r="C4" s="16" t="n">
        <v>7921</v>
      </c>
      <c r="D4" s="15" t="inlineStr">
        <is>
          <t>GBP million</t>
        </is>
      </c>
      <c r="E4" s="15" t="inlineStr">
        <is>
          <t>reported</t>
        </is>
      </c>
      <c r="F4" s="15" t="inlineStr">
        <is>
          <t>high</t>
        </is>
      </c>
      <c r="G4" s="15" t="inlineStr"/>
      <c r="H4" s="15" t="inlineStr">
        <is>
          <t>ONS abssectionsas</t>
        </is>
      </c>
      <c r="I4" s="15" t="inlineStr">
        <is>
          <t>sheet=Section C;cell=E378;sic=10.71;year=2020</t>
        </is>
      </c>
      <c r="J4" s="15" t="inlineStr">
        <is>
          <t>2026-09-24</t>
        </is>
      </c>
      <c r="K4" s="15" t="inlineStr">
        <is>
          <t>https://www.ons.gov.uk/file?uri=/businessindustryandtrade/business/businessservices/datasets/uknonfinancialbusinesseconomyannualbusinesssurveysectionsas/current/abssectionsas.xlsx</t>
        </is>
      </c>
    </row>
    <row r="5">
      <c r="A5" s="15" t="inlineStr">
        <is>
          <t>Total turnover</t>
        </is>
      </c>
      <c r="B5" s="15" t="inlineStr">
        <is>
          <t>2021</t>
        </is>
      </c>
      <c r="C5" s="16" t="n">
        <v>8410</v>
      </c>
      <c r="D5" s="15" t="inlineStr">
        <is>
          <t>GBP million</t>
        </is>
      </c>
      <c r="E5" s="15" t="inlineStr">
        <is>
          <t>reported</t>
        </is>
      </c>
      <c r="F5" s="15" t="inlineStr">
        <is>
          <t>high</t>
        </is>
      </c>
      <c r="G5" s="15" t="inlineStr"/>
      <c r="H5" s="15" t="inlineStr">
        <is>
          <t>ONS abssectionsas</t>
        </is>
      </c>
      <c r="I5" s="15" t="inlineStr">
        <is>
          <t>sheet=Section C;cell=E379;sic=10.71;year=2021</t>
        </is>
      </c>
      <c r="J5" s="15" t="inlineStr">
        <is>
          <t>2026-09-24</t>
        </is>
      </c>
      <c r="K5" s="15" t="inlineStr">
        <is>
          <t>https://www.ons.gov.uk/file?uri=/businessindustryandtrade/business/businessservices/datasets/uknonfinancialbusinesseconomyannualbusinesssurveysectionsas/current/abssectionsas.xlsx</t>
        </is>
      </c>
    </row>
    <row r="6">
      <c r="A6" s="17" t="inlineStr">
        <is>
          <t>Total turnover</t>
        </is>
      </c>
      <c r="B6" s="17" t="inlineStr">
        <is>
          <t>2022</t>
        </is>
      </c>
      <c r="C6" s="18" t="inlineStr">
        <is>
          <t>not published (confidential)</t>
        </is>
      </c>
      <c r="D6" s="17" t="inlineStr">
        <is>
          <t>GBP million</t>
        </is>
      </c>
      <c r="E6" s="17" t="inlineStr">
        <is>
          <t>gap</t>
        </is>
      </c>
      <c r="F6" s="17" t="inlineStr"/>
      <c r="G6" s="17" t="inlineStr"/>
      <c r="H6" s="17" t="inlineStr">
        <is>
          <t>ONS abssectionsas</t>
        </is>
      </c>
      <c r="I6" s="17" t="inlineStr">
        <is>
          <t>sheet=Section C;cell=E380;sic=10.71;year=2022</t>
        </is>
      </c>
      <c r="J6" s="17" t="inlineStr">
        <is>
          <t>2026-09-24</t>
        </is>
      </c>
      <c r="K6" s="17" t="inlineStr">
        <is>
          <t>https://www.ons.gov.uk/file?uri=/businessindustryandtrade/business/businessservices/datasets/uknonfinancialbusinesseconomyannualbusinesssurveysectionsas/current/abssectionsas.xlsx</t>
        </is>
      </c>
    </row>
    <row r="7">
      <c r="A7" s="17" t="inlineStr">
        <is>
          <t>Total turnover</t>
        </is>
      </c>
      <c r="B7" s="17" t="inlineStr">
        <is>
          <t>2023</t>
        </is>
      </c>
      <c r="C7" s="18" t="inlineStr">
        <is>
          <t>not published (confidential)</t>
        </is>
      </c>
      <c r="D7" s="17" t="inlineStr">
        <is>
          <t>GBP million</t>
        </is>
      </c>
      <c r="E7" s="17" t="inlineStr">
        <is>
          <t>gap</t>
        </is>
      </c>
      <c r="F7" s="17" t="inlineStr"/>
      <c r="G7" s="17" t="inlineStr"/>
      <c r="H7" s="17" t="inlineStr">
        <is>
          <t>ONS abssectionsas</t>
        </is>
      </c>
      <c r="I7" s="17" t="inlineStr">
        <is>
          <t>sheet=Section C;cell=E381;sic=10.71;year=2023</t>
        </is>
      </c>
      <c r="J7" s="17" t="inlineStr">
        <is>
          <t>2026-09-24</t>
        </is>
      </c>
      <c r="K7" s="17" t="inlineStr">
        <is>
          <t>https://www.ons.gov.uk/file?uri=/businessindustryandtrade/business/businessservices/datasets/uknonfinancialbusinesseconomyannualbusinesssurveysectionsas/current/abssectionsas.xlsx</t>
        </is>
      </c>
    </row>
    <row r="8">
      <c r="A8" s="15" t="inlineStr">
        <is>
          <t>Total turnover</t>
        </is>
      </c>
      <c r="B8" s="15" t="inlineStr">
        <is>
          <t>2024</t>
        </is>
      </c>
      <c r="C8" s="16" t="n">
        <v>10997</v>
      </c>
      <c r="D8" s="15" t="inlineStr">
        <is>
          <t>GBP million</t>
        </is>
      </c>
      <c r="E8" s="15" t="inlineStr">
        <is>
          <t>reported</t>
        </is>
      </c>
      <c r="F8" s="15" t="inlineStr">
        <is>
          <t>high</t>
        </is>
      </c>
      <c r="G8" s="15" t="inlineStr"/>
      <c r="H8" s="15" t="inlineStr">
        <is>
          <t>ONS abssectionsas</t>
        </is>
      </c>
      <c r="I8" s="15" t="inlineStr">
        <is>
          <t>sheet=Section C;cell=E382;sic=10.71;year=2024</t>
        </is>
      </c>
      <c r="J8" s="15" t="inlineStr">
        <is>
          <t>2026-09-24</t>
        </is>
      </c>
      <c r="K8" s="15" t="inlineStr">
        <is>
          <t>https://www.ons.gov.uk/file?uri=/businessindustryandtrade/business/businessservices/datasets/uknonfinancialbusinesseconomyannualbusinesssurveysectionsas/current/abssectionsas.xlsx</t>
        </is>
      </c>
    </row>
    <row r="10">
      <c r="A10" s="10" t="inlineStr">
        <is>
          <t>Key figures, 2024</t>
        </is>
      </c>
    </row>
    <row r="11">
      <c r="A11" s="15" t="inlineStr">
        <is>
          <t>Approximate gross value added</t>
        </is>
      </c>
      <c r="B11" s="15" t="inlineStr">
        <is>
          <t>2024</t>
        </is>
      </c>
      <c r="C11" s="16" t="n">
        <v>3902</v>
      </c>
      <c r="D11" s="15" t="inlineStr">
        <is>
          <t>GBP million</t>
        </is>
      </c>
      <c r="E11" s="15" t="inlineStr">
        <is>
          <t>reported</t>
        </is>
      </c>
      <c r="F11" s="15" t="inlineStr">
        <is>
          <t>high</t>
        </is>
      </c>
      <c r="G11" s="15" t="inlineStr"/>
      <c r="H11" s="15" t="inlineStr">
        <is>
          <t>ONS abssectionsas</t>
        </is>
      </c>
      <c r="I11" s="15" t="inlineStr">
        <is>
          <t>sheet=Section C;cell=F382;sic=10.71;year=2024</t>
        </is>
      </c>
      <c r="J11" s="15" t="inlineStr">
        <is>
          <t>2026-09-24</t>
        </is>
      </c>
      <c r="K11" s="15" t="inlineStr">
        <is>
          <t>https://www.ons.gov.uk/file?uri=/businessindustryandtrade/business/businessservices/datasets/uknonfinancialbusinesseconomyannualbusinesssurveysectionsas/current/abssectionsas.xlsx</t>
        </is>
      </c>
    </row>
    <row r="12">
      <c r="A12" s="15" t="inlineStr">
        <is>
          <t>Enterprises</t>
        </is>
      </c>
      <c r="B12" s="15" t="inlineStr">
        <is>
          <t>2024</t>
        </is>
      </c>
      <c r="C12" s="19" t="n">
        <v>2924</v>
      </c>
      <c r="D12" s="15" t="inlineStr">
        <is>
          <t>enterprises</t>
        </is>
      </c>
      <c r="E12" s="15" t="inlineStr">
        <is>
          <t>reported</t>
        </is>
      </c>
      <c r="F12" s="15" t="inlineStr">
        <is>
          <t>high</t>
        </is>
      </c>
      <c r="G12" s="15" t="inlineStr"/>
      <c r="H12" s="15" t="inlineStr">
        <is>
          <t>ONS abssectionsas</t>
        </is>
      </c>
      <c r="I12" s="15" t="inlineStr">
        <is>
          <t>sheet=Section C;cell=D382;sic=10.71;year=2024</t>
        </is>
      </c>
      <c r="J12" s="15" t="inlineStr">
        <is>
          <t>2026-09-24</t>
        </is>
      </c>
      <c r="K12" s="15" t="inlineStr">
        <is>
          <t>https://www.ons.gov.uk/file?uri=/businessindustryandtrade/business/businessservices/datasets/uknonfinancialbusinesseconomyannualbusinesssurveysectionsas/current/abssectionsas.xlsx</t>
        </is>
      </c>
    </row>
    <row r="14">
      <c r="A14" s="10" t="inlineStr">
        <is>
          <t>Growth (calculated from the cited figures above and below)</t>
        </is>
      </c>
    </row>
    <row r="15">
      <c r="A15" s="17" t="inlineStr">
        <is>
          <t>Change in turnover, 2020–2024</t>
        </is>
      </c>
      <c r="B15" s="17" t="inlineStr">
        <is>
          <t>2020–2024</t>
        </is>
      </c>
      <c r="C15" s="20">
        <f>IFERROR(C8/C4-1,0)</f>
        <v/>
      </c>
      <c r="D15" s="17" t="inlineStr">
        <is>
          <t>percent</t>
        </is>
      </c>
      <c r="E15" s="17" t="inlineStr">
        <is>
          <t>derived</t>
        </is>
      </c>
      <c r="F15" s="17" t="inlineStr">
        <is>
          <t>high</t>
        </is>
      </c>
      <c r="G15" s="17" t="inlineStr"/>
      <c r="H15" s="17" t="inlineStr">
        <is>
          <t>Calculated: last / first - 1, not adjusted for inflation</t>
        </is>
      </c>
      <c r="I15" s="17" t="inlineStr"/>
      <c r="J15" s="17" t="inlineStr"/>
      <c r="K15" s="17" t="inlineStr"/>
    </row>
    <row r="16">
      <c r="A16" s="17" t="inlineStr">
        <is>
          <t>Average annual growth, 2020–2024</t>
        </is>
      </c>
      <c r="B16" s="17" t="inlineStr">
        <is>
          <t>2020–2024</t>
        </is>
      </c>
      <c r="C16" s="20">
        <f>IFERROR((C8/C4)^(1/4)-1,0)</f>
        <v/>
      </c>
      <c r="D16" s="17" t="inlineStr">
        <is>
          <t>percent per year</t>
        </is>
      </c>
      <c r="E16" s="17" t="inlineStr">
        <is>
          <t>derived</t>
        </is>
      </c>
      <c r="F16" s="17" t="inlineStr">
        <is>
          <t>high</t>
        </is>
      </c>
      <c r="G16" s="17" t="inlineStr"/>
      <c r="H16" s="17" t="inlineStr">
        <is>
          <t>Calculated: (last / first)^(1/4) - 1, not adjusted for inflation</t>
        </is>
      </c>
      <c r="I16" s="17" t="inlineStr"/>
      <c r="J16" s="17" t="inlineStr"/>
      <c r="K16" s="17" t="inlineStr"/>
    </row>
    <row r="17">
      <c r="A17" s="15" t="inlineStr">
        <is>
          <t>Turnover series: Manufacture of bakery and farinaceous products (SIC 10.7)</t>
        </is>
      </c>
      <c r="B17" s="15" t="inlineStr">
        <is>
          <t>2024</t>
        </is>
      </c>
      <c r="C17" s="21" t="n">
        <v>14789.8</v>
      </c>
      <c r="D17" s="15" t="inlineStr">
        <is>
          <t>GBP million</t>
        </is>
      </c>
      <c r="E17" s="15" t="inlineStr">
        <is>
          <t>reported</t>
        </is>
      </c>
      <c r="F17" s="15" t="inlineStr">
        <is>
          <t>high</t>
        </is>
      </c>
      <c r="G17" s="15" t="inlineStr"/>
      <c r="H17" s="15" t="inlineStr">
        <is>
          <t>ONS mbs_production</t>
        </is>
      </c>
      <c r="I17" s="15" t="inlineStr">
        <is>
          <t>sheet=Production Industries;cell=X32;industry=10.7;year=2024</t>
        </is>
      </c>
      <c r="J17" s="15" t="inlineStr">
        <is>
          <t>2026-09-24</t>
        </is>
      </c>
      <c r="K17" s="15" t="inlineStr">
        <is>
          <t>https://www.ons.gov.uk/file?uri=/economy/economicoutputandproductivity/output/datasets/monthlybusinesssurveymbsturnoverinproductionindustries/current/mbsturnoverofproductionindustriesjuly2026.xlsx</t>
        </is>
      </c>
    </row>
    <row r="18">
      <c r="A18" s="15" t="inlineStr">
        <is>
          <t>Turnover series: Manufacture of bakery and farinaceous products (SIC 10.7)</t>
        </is>
      </c>
      <c r="B18" s="15" t="inlineStr">
        <is>
          <t>2025</t>
        </is>
      </c>
      <c r="C18" s="21" t="n">
        <v>14983.9</v>
      </c>
      <c r="D18" s="15" t="inlineStr">
        <is>
          <t>GBP million</t>
        </is>
      </c>
      <c r="E18" s="15" t="inlineStr">
        <is>
          <t>reported</t>
        </is>
      </c>
      <c r="F18" s="15" t="inlineStr">
        <is>
          <t>high</t>
        </is>
      </c>
      <c r="G18" s="15" t="inlineStr"/>
      <c r="H18" s="15" t="inlineStr">
        <is>
          <t>ONS mbs_production</t>
        </is>
      </c>
      <c r="I18" s="15" t="inlineStr">
        <is>
          <t>sheet=Production Industries;cell=X33;industry=10.7;year=2025</t>
        </is>
      </c>
      <c r="J18" s="15" t="inlineStr">
        <is>
          <t>2026-09-24</t>
        </is>
      </c>
      <c r="K18" s="15" t="inlineStr">
        <is>
          <t>https://www.ons.gov.uk/file?uri=/economy/economicoutputandproductivity/output/datasets/monthlybusinesssurveymbsturnoverinproductionindustries/current/mbsturnoverofproductionindustriesjuly2026.xlsx</t>
        </is>
      </c>
    </row>
    <row r="19">
      <c r="A19" s="17" t="inlineStr">
        <is>
          <t>2025 growth of the wider industry (Manufacture of bakery and farinaceous products (SIC 10.7))</t>
        </is>
      </c>
      <c r="B19" s="17" t="inlineStr">
        <is>
          <t>2025</t>
        </is>
      </c>
      <c r="C19" s="20">
        <f>IFERROR(C18/C17-1,0)</f>
        <v/>
      </c>
      <c r="D19" s="17" t="inlineStr">
        <is>
          <t>percent</t>
        </is>
      </c>
      <c r="E19" s="17" t="inlineStr">
        <is>
          <t>derived</t>
        </is>
      </c>
      <c r="F19" s="17" t="inlineStr">
        <is>
          <t>high</t>
        </is>
      </c>
      <c r="G19" s="17" t="inlineStr"/>
      <c r="H19" s="17" t="inlineStr">
        <is>
          <t>Calculated from the two series values above</t>
        </is>
      </c>
      <c r="I19" s="17" t="inlineStr"/>
      <c r="J19" s="17" t="inlineStr"/>
      <c r="K19" s="17" t="inlineStr"/>
    </row>
    <row r="21">
      <c r="A21" s="10" t="inlineStr">
        <is>
          <t>Exchange rate and country comparison, 2024</t>
        </is>
      </c>
    </row>
    <row r="22">
      <c r="A22" s="15" t="inlineStr">
        <is>
          <t>United Kingdom: total turnover</t>
        </is>
      </c>
      <c r="B22" s="15" t="inlineStr">
        <is>
          <t>2024</t>
        </is>
      </c>
      <c r="C22" s="16" t="n">
        <v>10997</v>
      </c>
      <c r="D22" s="15" t="inlineStr">
        <is>
          <t>GBP million</t>
        </is>
      </c>
      <c r="E22" s="15" t="inlineStr">
        <is>
          <t>reported</t>
        </is>
      </c>
      <c r="F22" s="15" t="inlineStr">
        <is>
          <t>high</t>
        </is>
      </c>
      <c r="G22" s="15" t="inlineStr"/>
      <c r="H22" s="15" t="inlineStr">
        <is>
          <t>ONS abssectionsas</t>
        </is>
      </c>
      <c r="I22" s="15" t="inlineStr">
        <is>
          <t>sheet=Section C;cell=E382;sic=10.71;year=2024</t>
        </is>
      </c>
      <c r="J22" s="15" t="inlineStr">
        <is>
          <t>2026-09-24</t>
        </is>
      </c>
      <c r="K22" s="15" t="inlineStr">
        <is>
          <t>https://www.ons.gov.uk/file?uri=/businessindustryandtrade/business/businessservices/datasets/uknonfinancialbusinesseconomyannualbusinesssurveysectionsas/current/abssectionsas.xlsx</t>
        </is>
      </c>
    </row>
    <row r="23">
      <c r="A23" s="15" t="inlineStr">
        <is>
          <t>Exchange rate, GBP per 1 EUR (annual average)</t>
        </is>
      </c>
      <c r="B23" s="15" t="inlineStr">
        <is>
          <t>2024</t>
        </is>
      </c>
      <c r="C23" s="22" t="n">
        <v>0.84662</v>
      </c>
      <c r="D23" s="15" t="inlineStr">
        <is>
          <t>GBP per EUR</t>
        </is>
      </c>
      <c r="E23" s="15" t="inlineStr">
        <is>
          <t>reported</t>
        </is>
      </c>
      <c r="F23" s="15" t="inlineStr">
        <is>
          <t>high</t>
        </is>
      </c>
      <c r="G23" s="15" t="inlineStr"/>
      <c r="H23" s="15" t="inlineStr">
        <is>
          <t>Eurostat ert_bil_eur_a</t>
        </is>
      </c>
      <c r="I23" s="15" t="inlineStr">
        <is>
          <t>statinfo=AVG;unit=NAC;currency=GBP;time=2024</t>
        </is>
      </c>
      <c r="J23" s="15" t="inlineStr">
        <is>
          <t>2026-09-24</t>
        </is>
      </c>
      <c r="K23" s="15" t="inlineStr">
        <is>
          <t>https://ec.europa.eu/eurostat/api/dissemination/statistics/1.0/data/ert_bil_eur_a?currency=GBP&amp;lang=EN&amp;statinfo=AVG</t>
        </is>
      </c>
    </row>
    <row r="24">
      <c r="A24" s="15" t="inlineStr">
        <is>
          <t>Germany: net turnover</t>
        </is>
      </c>
      <c r="B24" s="15" t="inlineStr">
        <is>
          <t>2024</t>
        </is>
      </c>
      <c r="C24" s="23" t="n">
        <v>26562.96</v>
      </c>
      <c r="D24" s="15" t="inlineStr">
        <is>
          <t>EUR million</t>
        </is>
      </c>
      <c r="E24" s="15" t="inlineStr">
        <is>
          <t>reported</t>
        </is>
      </c>
      <c r="F24" s="15" t="inlineStr">
        <is>
          <t>high</t>
        </is>
      </c>
      <c r="G24" s="15" t="inlineStr"/>
      <c r="H24" s="15" t="inlineStr">
        <is>
          <t>Eurostat sbs_ovw_act</t>
        </is>
      </c>
      <c r="I24" s="15" t="inlineStr">
        <is>
          <t>nace_r2=C1071;indic_sbs=NETTUR_MEUR;geo=DE;time=2024</t>
        </is>
      </c>
      <c r="J24" s="15" t="inlineStr">
        <is>
          <t>2026-09-24</t>
        </is>
      </c>
      <c r="K24" s="15" t="inlineStr">
        <is>
          <t>https://ec.europa.eu/eurostat/api/dissemination/statistics/1.0/data/sbs_ovw_act?geo=DE&amp;geo=ES&amp;geo=FR&amp;geo=IT&amp;indic_sbs=AV_MEUR&amp;indic_sbs=EMP_NR&amp;indic_sbs=ENT_NR&amp;indic_sbs=NETTUR_MEUR&amp;lang=EN</t>
        </is>
      </c>
    </row>
    <row r="25">
      <c r="A25" s="15" t="inlineStr">
        <is>
          <t>France: net turnover</t>
        </is>
      </c>
      <c r="B25" s="15" t="inlineStr">
        <is>
          <t>2024</t>
        </is>
      </c>
      <c r="C25" s="23" t="n">
        <v>31039.16</v>
      </c>
      <c r="D25" s="15" t="inlineStr">
        <is>
          <t>EUR million</t>
        </is>
      </c>
      <c r="E25" s="15" t="inlineStr">
        <is>
          <t>reported</t>
        </is>
      </c>
      <c r="F25" s="15" t="inlineStr">
        <is>
          <t>high</t>
        </is>
      </c>
      <c r="G25" s="15" t="inlineStr"/>
      <c r="H25" s="15" t="inlineStr">
        <is>
          <t>Eurostat sbs_ovw_act</t>
        </is>
      </c>
      <c r="I25" s="15" t="inlineStr">
        <is>
          <t>nace_r2=C1071;indic_sbs=NETTUR_MEUR;geo=FR;time=2024</t>
        </is>
      </c>
      <c r="J25" s="15" t="inlineStr">
        <is>
          <t>2026-09-24</t>
        </is>
      </c>
      <c r="K25" s="15" t="inlineStr">
        <is>
          <t>https://ec.europa.eu/eurostat/api/dissemination/statistics/1.0/data/sbs_ovw_act?geo=DE&amp;geo=ES&amp;geo=FR&amp;geo=IT&amp;indic_sbs=AV_MEUR&amp;indic_sbs=EMP_NR&amp;indic_sbs=ENT_NR&amp;indic_sbs=NETTUR_MEUR&amp;lang=EN</t>
        </is>
      </c>
    </row>
    <row r="26">
      <c r="A26" s="15" t="inlineStr">
        <is>
          <t>Spain: net turnover</t>
        </is>
      </c>
      <c r="B26" s="15" t="inlineStr">
        <is>
          <t>2024</t>
        </is>
      </c>
      <c r="C26" s="23" t="n">
        <v>9329.959999999999</v>
      </c>
      <c r="D26" s="15" t="inlineStr">
        <is>
          <t>EUR million</t>
        </is>
      </c>
      <c r="E26" s="15" t="inlineStr">
        <is>
          <t>reported</t>
        </is>
      </c>
      <c r="F26" s="15" t="inlineStr">
        <is>
          <t>high</t>
        </is>
      </c>
      <c r="G26" s="15" t="inlineStr"/>
      <c r="H26" s="15" t="inlineStr">
        <is>
          <t>Eurostat sbs_ovw_act</t>
        </is>
      </c>
      <c r="I26" s="15" t="inlineStr">
        <is>
          <t>nace_r2=C1071;indic_sbs=NETTUR_MEUR;geo=ES;time=2024</t>
        </is>
      </c>
      <c r="J26" s="15" t="inlineStr">
        <is>
          <t>2026-09-24</t>
        </is>
      </c>
      <c r="K26" s="15" t="inlineStr">
        <is>
          <t>https://ec.europa.eu/eurostat/api/dissemination/statistics/1.0/data/sbs_ovw_act?geo=DE&amp;geo=ES&amp;geo=FR&amp;geo=IT&amp;indic_sbs=AV_MEUR&amp;indic_sbs=EMP_NR&amp;indic_sbs=ENT_NR&amp;indic_sbs=NETTUR_MEUR&amp;lang=EN</t>
        </is>
      </c>
    </row>
    <row r="27">
      <c r="A27" s="15" t="inlineStr">
        <is>
          <t>Italy: net turnover</t>
        </is>
      </c>
      <c r="B27" s="15" t="inlineStr">
        <is>
          <t>2024</t>
        </is>
      </c>
      <c r="C27" s="23" t="n">
        <v>9639.049999999999</v>
      </c>
      <c r="D27" s="15" t="inlineStr">
        <is>
          <t>EUR million</t>
        </is>
      </c>
      <c r="E27" s="15" t="inlineStr">
        <is>
          <t>reported</t>
        </is>
      </c>
      <c r="F27" s="15" t="inlineStr">
        <is>
          <t>high</t>
        </is>
      </c>
      <c r="G27" s="15" t="inlineStr"/>
      <c r="H27" s="15" t="inlineStr">
        <is>
          <t>Eurostat sbs_ovw_act</t>
        </is>
      </c>
      <c r="I27" s="15" t="inlineStr">
        <is>
          <t>nace_r2=C1071;indic_sbs=NETTUR_MEUR;geo=IT;time=2024</t>
        </is>
      </c>
      <c r="J27" s="15" t="inlineStr">
        <is>
          <t>2026-09-24</t>
        </is>
      </c>
      <c r="K27" s="15" t="inlineStr">
        <is>
          <t>https://ec.europa.eu/eurostat/api/dissemination/statistics/1.0/data/sbs_ovw_act?geo=DE&amp;geo=ES&amp;geo=FR&amp;geo=IT&amp;indic_sbs=AV_MEUR&amp;indic_sbs=EMP_NR&amp;indic_sbs=ENT_NR&amp;indic_sbs=NETTUR_MEUR&amp;lang=EN</t>
        </is>
      </c>
    </row>
    <row r="28">
      <c r="A28" s="17" t="inlineStr">
        <is>
          <t>United Kingdom: turnover in EUR</t>
        </is>
      </c>
      <c r="B28" s="17" t="inlineStr">
        <is>
          <t>2024</t>
        </is>
      </c>
      <c r="C28" s="24">
        <f>IFERROR(C22/C23,0)</f>
        <v/>
      </c>
      <c r="D28" s="17" t="inlineStr">
        <is>
          <t>EUR million</t>
        </is>
      </c>
      <c r="E28" s="17" t="inlineStr">
        <is>
          <t>derived</t>
        </is>
      </c>
      <c r="F28" s="17" t="inlineStr">
        <is>
          <t>high</t>
        </is>
      </c>
      <c r="G28" s="17" t="inlineStr"/>
      <c r="H28" s="17" t="inlineStr">
        <is>
          <t>Calculated: GBP / (GBP per EUR)</t>
        </is>
      </c>
      <c r="I28" s="17" t="inlineStr"/>
      <c r="J28" s="17" t="inlineStr"/>
      <c r="K28" s="17" t="inlineStr"/>
    </row>
    <row r="29">
      <c r="A29" s="17" t="inlineStr">
        <is>
          <t>Germany: turnover in EUR</t>
        </is>
      </c>
      <c r="B29" s="17" t="inlineStr">
        <is>
          <t>2024</t>
        </is>
      </c>
      <c r="C29" s="24">
        <f>C24</f>
        <v/>
      </c>
      <c r="D29" s="17" t="inlineStr">
        <is>
          <t>EUR million</t>
        </is>
      </c>
      <c r="E29" s="17" t="inlineStr">
        <is>
          <t>derived</t>
        </is>
      </c>
      <c r="F29" s="17" t="inlineStr">
        <is>
          <t>high</t>
        </is>
      </c>
      <c r="G29" s="17" t="inlineStr"/>
      <c r="H29" s="17" t="inlineStr">
        <is>
          <t>Published in EUR</t>
        </is>
      </c>
      <c r="I29" s="17" t="inlineStr"/>
      <c r="J29" s="17" t="inlineStr"/>
      <c r="K29" s="17" t="inlineStr"/>
    </row>
    <row r="30">
      <c r="A30" s="17" t="inlineStr">
        <is>
          <t>France: turnover in EUR</t>
        </is>
      </c>
      <c r="B30" s="17" t="inlineStr">
        <is>
          <t>2024</t>
        </is>
      </c>
      <c r="C30" s="24">
        <f>C25</f>
        <v/>
      </c>
      <c r="D30" s="17" t="inlineStr">
        <is>
          <t>EUR million</t>
        </is>
      </c>
      <c r="E30" s="17" t="inlineStr">
        <is>
          <t>derived</t>
        </is>
      </c>
      <c r="F30" s="17" t="inlineStr">
        <is>
          <t>high</t>
        </is>
      </c>
      <c r="G30" s="17" t="inlineStr"/>
      <c r="H30" s="17" t="inlineStr">
        <is>
          <t>Published in EUR</t>
        </is>
      </c>
      <c r="I30" s="17" t="inlineStr"/>
      <c r="J30" s="17" t="inlineStr"/>
      <c r="K30" s="17" t="inlineStr"/>
    </row>
    <row r="31">
      <c r="A31" s="17" t="inlineStr">
        <is>
          <t>Spain: turnover in EUR</t>
        </is>
      </c>
      <c r="B31" s="17" t="inlineStr">
        <is>
          <t>2024</t>
        </is>
      </c>
      <c r="C31" s="24">
        <f>C26</f>
        <v/>
      </c>
      <c r="D31" s="17" t="inlineStr">
        <is>
          <t>EUR million</t>
        </is>
      </c>
      <c r="E31" s="17" t="inlineStr">
        <is>
          <t>derived</t>
        </is>
      </c>
      <c r="F31" s="17" t="inlineStr">
        <is>
          <t>high</t>
        </is>
      </c>
      <c r="G31" s="17" t="inlineStr"/>
      <c r="H31" s="17" t="inlineStr">
        <is>
          <t>Published in EUR</t>
        </is>
      </c>
      <c r="I31" s="17" t="inlineStr"/>
      <c r="J31" s="17" t="inlineStr"/>
      <c r="K31" s="17" t="inlineStr"/>
    </row>
    <row r="32">
      <c r="A32" s="17" t="inlineStr">
        <is>
          <t>Italy: turnover in EUR</t>
        </is>
      </c>
      <c r="B32" s="17" t="inlineStr">
        <is>
          <t>2024</t>
        </is>
      </c>
      <c r="C32" s="24">
        <f>C27</f>
        <v/>
      </c>
      <c r="D32" s="17" t="inlineStr">
        <is>
          <t>EUR million</t>
        </is>
      </c>
      <c r="E32" s="17" t="inlineStr">
        <is>
          <t>derived</t>
        </is>
      </c>
      <c r="F32" s="17" t="inlineStr">
        <is>
          <t>high</t>
        </is>
      </c>
      <c r="G32" s="17" t="inlineStr"/>
      <c r="H32" s="17" t="inlineStr">
        <is>
          <t>Published in EUR</t>
        </is>
      </c>
      <c r="I32" s="17" t="inlineStr"/>
      <c r="J32" s="17" t="inlineStr"/>
      <c r="K32" s="17"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2" customWidth="1" min="1" max="1"/>
    <col width="16" customWidth="1" min="2" max="2"/>
  </cols>
  <sheetData>
    <row r="1">
      <c r="A1" s="25" t="inlineStr">
        <is>
          <t>Bread and pastry: 2024 turnover by country, EUR million</t>
        </is>
      </c>
    </row>
    <row r="3">
      <c r="A3" s="11" t="inlineStr">
        <is>
          <t>Country</t>
        </is>
      </c>
      <c r="B3" s="11" t="inlineStr">
        <is>
          <t>EUR million</t>
        </is>
      </c>
    </row>
    <row r="4">
      <c r="A4" s="10" t="inlineStr">
        <is>
          <t>United Kingdom</t>
        </is>
      </c>
      <c r="B4" s="26">
        <f>Data!C28</f>
        <v/>
      </c>
    </row>
    <row r="5">
      <c r="A5" s="5" t="inlineStr">
        <is>
          <t>Germany</t>
        </is>
      </c>
      <c r="B5" s="27">
        <f>Data!C29</f>
        <v/>
      </c>
    </row>
    <row r="6">
      <c r="A6" s="5" t="inlineStr">
        <is>
          <t>France</t>
        </is>
      </c>
      <c r="B6" s="27">
        <f>Data!C30</f>
        <v/>
      </c>
    </row>
    <row r="7">
      <c r="A7" s="5" t="inlineStr">
        <is>
          <t>Spain</t>
        </is>
      </c>
      <c r="B7" s="27">
        <f>Data!C31</f>
        <v/>
      </c>
    </row>
    <row r="8">
      <c r="A8" s="5" t="inlineStr">
        <is>
          <t>Italy</t>
        </is>
      </c>
      <c r="B8" s="27">
        <f>Data!C32</f>
        <v/>
      </c>
    </row>
    <row r="10">
      <c r="A10" s="2" t="inlineStr">
        <is>
          <t>UK: ONS total turnover converted from GBP; other countries: Eurostat net turnover. Close but not identical measures.</t>
        </is>
      </c>
    </row>
  </sheetData>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4" customWidth="1" min="1" max="1"/>
    <col width="120" customWidth="1" min="2" max="2"/>
  </cols>
  <sheetData>
    <row r="1">
      <c r="B1" s="25" t="inlineStr">
        <is>
          <t>Sources</t>
        </is>
      </c>
    </row>
    <row r="2">
      <c r="A2" s="5" t="n">
        <v>1</v>
      </c>
      <c r="B2" s="3" t="inlineStr">
        <is>
          <t>Eurostat, Euro/ECU exchange rates - annual data (dataset ert_bil_eur_a). Retrieved 2026-09-24; source updated 2026-07-08. https://ec.europa.eu/eurostat/api/dissemination/statistics/1.0/data/ert_bil_eur_a?currency=GBP&amp;lang=EN&amp;statinfo=AVG</t>
        </is>
      </c>
    </row>
    <row r="3">
      <c r="A3" s="5" t="n">
        <v>2</v>
      </c>
      <c r="B3" s="3" t="inlineStr">
        <is>
          <t>Eurostat, Enterprises by detailed NACE Rev. 2 activity and special aggregates (dataset sbs_ovw_act). Retrieved 2026-09-24; source updated 2026-09-15. https://ec.europa.eu/eurostat/api/dissemination/statistics/1.0/data/sbs_ovw_act?geo=DE&amp;geo=ES&amp;geo=FR&amp;geo=IT&amp;indic_sbs=AV_MEUR&amp;indic_sbs=EMP_NR&amp;indic_sbs=ENT_NR&amp;indic_sbs=NETTUR_MEUR&amp;lang=EN</t>
        </is>
      </c>
    </row>
    <row r="4">
      <c r="A4" s="5" t="n">
        <v>3</v>
      </c>
      <c r="B4" s="3" t="inlineStr">
        <is>
          <t>ONS, Annual Business Survey: UK non-financial business economy, sections A to S (dataset abssectionsas). Retrieved 2026-09-24; source updated 2026-05-26. https://www.ons.gov.uk/file?uri=/businessindustryandtrade/business/businessservices/datasets/uknonfinancialbusinesseconomyannualbusinesssurveysectionsas/current/abssectionsas.xlsx</t>
        </is>
      </c>
    </row>
    <row r="5">
      <c r="A5" s="5" t="n">
        <v>4</v>
      </c>
      <c r="B5" s="3" t="inlineStr">
        <is>
          <t>ONS, Monthly Business Survey: turnover of production industries (dataset mbs_production). Retrieved 2026-09-24. https://www.ons.gov.uk/file?uri=/economy/economicoutputandproductivity/output/datasets/monthlybusinesssurveymbsturnoverinproductionindustries/current/mbsturnoverofproductionindustriesjuly2026.xlsx</t>
        </is>
      </c>
    </row>
    <row r="7">
      <c r="B7" s="25" t="inlineStr">
        <is>
          <t>Notes on these figures</t>
        </is>
      </c>
    </row>
    <row r="8">
      <c r="B8" s="3" t="inlineStr">
        <is>
          <t>• 2022 turnover not shown: confidential (withheld or not published by ONS).</t>
        </is>
      </c>
    </row>
    <row r="9">
      <c r="B9" s="3" t="inlineStr">
        <is>
          <t>• 2023 turnover not shown: confidential (withheld or not published by ONS).</t>
        </is>
      </c>
    </row>
    <row r="10">
      <c r="B10" s="3" t="inlineStr">
        <is>
          <t>• 2025 growth is for the wider industry (Manufacture of bakery and farinaceous products (SIC 10.7)), not this industry alone. Official 2025 figures for this industry aren't published yet.</t>
        </is>
      </c>
    </row>
    <row r="11">
      <c r="B11" s="3" t="inlineStr">
        <is>
          <t>• UK figures are ONS 'total turnover'; other countries show Eurostat 'net turnover'. The measures are close but not identical, so compare with care.</t>
        </is>
      </c>
    </row>
    <row r="13">
      <c r="B13" s="25" t="inlineStr">
        <is>
          <t>Definitions</t>
        </is>
      </c>
    </row>
    <row r="14">
      <c r="B14" s="3" t="inlineStr">
        <is>
          <t>Market size = the total turnover of businesses whose main activity is this industry, from official business statistics. It includes exports and excludes VAT. It is not the same as what customers spend on these products, which would also include imports.</t>
        </is>
      </c>
    </row>
    <row r="15">
      <c r="B15" s="3" t="inlineStr">
        <is>
          <t>Reported = published by the statistics office. Derived = calculated here from reported figures (shown as live formulas). Projection = based on the assumptions you set on the Model sheet.</t>
        </is>
      </c>
    </row>
    <row r="17">
      <c r="B17" s="25" t="inlineStr">
        <is>
          <t>Licences and disclaimer</t>
        </is>
      </c>
    </row>
    <row r="18">
      <c r="B18" s="3" t="inlineStr">
        <is>
          <t>Source: Eurostat. © European Union. Reuse authorised under the Eurostat reuse policy (Commission Decision 2011/833/EU).</t>
        </is>
      </c>
    </row>
    <row r="19">
      <c r="B19" s="3" t="inlineStr">
        <is>
          <t>Source: Office for National Statistics, licensed under the Open Government Licence v3.0.</t>
        </is>
      </c>
    </row>
    <row r="20">
      <c r="B20" s="3" t="inlineStr">
        <is>
          <t>Official figures are reproduced as published. Projections and addressable-market figures are illustrations based on the user's assumptions and are not forecasts or advice.</t>
        </is>
      </c>
    </row>
    <row r="21">
      <c r="B21" s="2" t="inlineStr">
        <is>
          <t>Verified Market Size. Model generated 2026-09-25 from data last verified 2026-09-24.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Verified Market Size</dc:creator>
  <dc:title>Bread and pastry market size in the UK</dc:title>
  <dcterms:created xsi:type="dcterms:W3CDTF">2026-09-25T09:29:04Z</dcterms:created>
  <dcterms:modified xsi:type="dcterms:W3CDTF">2026-09-25T09:29:04Z</dcterms:modified>
  <cp:lastModifiedBy>Verified Market Size</cp:lastModifiedBy>
</cp:coreProperties>
</file>